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Rotary\RLI\Virtual\Part 1 - Roots of Rotary\"/>
    </mc:Choice>
  </mc:AlternateContent>
  <xr:revisionPtr revIDLastSave="0" documentId="13_ncr:1_{4C164CF0-EE0F-4E9A-B157-693E867656A5}" xr6:coauthVersionLast="47" xr6:coauthVersionMax="47" xr10:uidLastSave="{00000000-0000-0000-0000-000000000000}"/>
  <bookViews>
    <workbookView xWindow="-120" yWindow="-120" windowWidth="29040" windowHeight="15720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Guide'!$A$4:$H$23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A4" i="1" s="1"/>
  <c r="B4" i="1" s="1"/>
  <c r="A5" i="1" s="1"/>
  <c r="B5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A6" i="1" l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</calcChain>
</file>

<file path=xl/sharedStrings.xml><?xml version="1.0" encoding="utf-8"?>
<sst xmlns="http://schemas.openxmlformats.org/spreadsheetml/2006/main" count="74" uniqueCount="62">
  <si>
    <t>Duration</t>
  </si>
  <si>
    <t>Agenda Item</t>
  </si>
  <si>
    <t>On Mic</t>
  </si>
  <si>
    <t>Technology/Action</t>
  </si>
  <si>
    <t>More description or notes</t>
  </si>
  <si>
    <t>Session Goals</t>
  </si>
  <si>
    <t>Guiding Principles of Rotary</t>
  </si>
  <si>
    <t xml:space="preserve">Avenues of Service </t>
  </si>
  <si>
    <t>Other Guiding Principles</t>
  </si>
  <si>
    <t>Exploring Our Roots</t>
  </si>
  <si>
    <t>Rotary from 1907 to Now</t>
  </si>
  <si>
    <t>People of Action Campaign</t>
  </si>
  <si>
    <t>For Your Consideration</t>
  </si>
  <si>
    <t>Review session goals; point out where referenced materials are located</t>
  </si>
  <si>
    <t>Review guiding principles; Discuss Object of Rotary</t>
  </si>
  <si>
    <t>Point out how Object of Rotary overlaps with each Avenue of Service</t>
  </si>
  <si>
    <t>Display slide with additional guiding principles - 4 Way Test; Rotary Code of Conduce</t>
  </si>
  <si>
    <t>Introduce People of Action Campaign; Describe what this campaign is; Share references to campaign with participants</t>
  </si>
  <si>
    <t>Encourage participants to reflect on the the last hour's dive into Rotary history.</t>
  </si>
  <si>
    <t>Prior to the Session:</t>
  </si>
  <si>
    <t>1. Review Rotary History Questionnaire and Awareness Quiz</t>
  </si>
  <si>
    <t>2. Download People of Action Campaign for reference</t>
  </si>
  <si>
    <t>3. Determine how you will use the People of Action Campaign</t>
  </si>
  <si>
    <t xml:space="preserve">https://www.rizones30-31.org/wp-content/uploads/POA_CampaignGuide_EN17_ia.pdf). </t>
  </si>
  <si>
    <t>Welcome - District Leadership</t>
  </si>
  <si>
    <t xml:space="preserve">Warm up - Rotary Comes with Set of Instructions </t>
  </si>
  <si>
    <t>Roots of Rotary Faculty and Production Guide</t>
  </si>
  <si>
    <t>Time Lapsed</t>
  </si>
  <si>
    <t>Actual Time</t>
  </si>
  <si>
    <t xml:space="preserve">Introduce team </t>
  </si>
  <si>
    <t>Conduct History Questionairre. Have participants use reaction buttons - green check for true / red x for false. Step through the 12 questions.</t>
  </si>
  <si>
    <t>Awareness Quiz Debrief</t>
  </si>
  <si>
    <t>Awareness Quiz questions will come up in random order, have spokesperson call out the answer. Note: Question 21 is unassigned.</t>
  </si>
  <si>
    <t>Rotary Mission/History</t>
  </si>
  <si>
    <t>Explain True/False Quiz and using reaction buttons.</t>
  </si>
  <si>
    <t>Rotary Mission/History Quiz</t>
  </si>
  <si>
    <t>Producer Instructions and Check-in</t>
  </si>
  <si>
    <t>Check-in</t>
  </si>
  <si>
    <t>Producer/Leadership</t>
  </si>
  <si>
    <t xml:space="preserve">Facilitator shares PPTX Slide 1; </t>
  </si>
  <si>
    <t>Facilitator</t>
  </si>
  <si>
    <t xml:space="preserve">Facilitator shares PPTX Slide 2; </t>
  </si>
  <si>
    <t>Facilitator shares PPTX Slide 6</t>
  </si>
  <si>
    <t>Facilitator shares PPTX Slide 7</t>
  </si>
  <si>
    <t>Facilitator shares PPTX Slide 8</t>
  </si>
  <si>
    <t>Producer and Facilitator</t>
  </si>
  <si>
    <t>Welcome slide, agenda slide, team slide, coming events
- Share Workbook in Chat</t>
  </si>
  <si>
    <r>
      <t xml:space="preserve">Awarenes Quiz </t>
    </r>
    <r>
      <rPr>
        <b/>
        <sz val="12"/>
        <color rgb="FFFF0000"/>
        <rFont val="Calibri"/>
        <family val="2"/>
        <scheme val="minor"/>
      </rPr>
      <t>Breakouts</t>
    </r>
  </si>
  <si>
    <t>Producer</t>
  </si>
  <si>
    <r>
      <t xml:space="preserve">Show list of </t>
    </r>
    <r>
      <rPr>
        <b/>
        <sz val="12"/>
        <color rgb="FF000000"/>
        <rFont val="Calibri"/>
        <family val="2"/>
        <scheme val="minor"/>
      </rPr>
      <t>four guiding principles</t>
    </r>
    <r>
      <rPr>
        <sz val="12"/>
        <color rgb="FF000000"/>
        <rFont val="Calibri"/>
        <family val="2"/>
        <scheme val="minor"/>
      </rPr>
      <t xml:space="preserve"> and ask participants where they would find them. Encourage use of Virtual Hand and Unmute to respond.</t>
    </r>
  </si>
  <si>
    <t>Facilitator shares PPTX Slide 19</t>
  </si>
  <si>
    <r>
      <t>Discuss questions raised on the slide /</t>
    </r>
    <r>
      <rPr>
        <b/>
        <i/>
        <sz val="12"/>
        <color rgb="FF000000"/>
        <rFont val="Calibri"/>
        <family val="2"/>
        <scheme val="minor"/>
      </rPr>
      <t xml:space="preserve"> How did Rotary’s history lead to what the organization is today?</t>
    </r>
  </si>
  <si>
    <t>Facilitator shares PPTX Slide 3; Share Slide 4 to show where to find it in the Rotary Magazine.</t>
  </si>
  <si>
    <t xml:space="preserve">Facilitator shares PPTX Slide 5; </t>
  </si>
  <si>
    <t>Facilitator shares PPTX Slide 9</t>
  </si>
  <si>
    <t>Facilitator shares PPTX Slide 10-11</t>
  </si>
  <si>
    <t>Facilitator stays on PPTX Slide 12;
4 breakout groups;
5 questions per group;
 Share awareness Quiz</t>
  </si>
  <si>
    <r>
      <t xml:space="preserve">Encourage breakout groups to use whatever resources are at their disposal. My favorite is google.  </t>
    </r>
    <r>
      <rPr>
        <b/>
        <sz val="12"/>
        <color rgb="FFFF0000"/>
        <rFont val="Calibri"/>
        <family val="2"/>
        <scheme val="minor"/>
      </rPr>
      <t>DURING THE BREAKOUT, Share Slide #13 or 14 to the Breakout Rooms</t>
    </r>
    <r>
      <rPr>
        <sz val="12"/>
        <color rgb="FF000000"/>
        <rFont val="Calibri"/>
        <family val="2"/>
        <scheme val="minor"/>
      </rPr>
      <t xml:space="preserve">. </t>
    </r>
    <r>
      <rPr>
        <i/>
        <sz val="12"/>
        <color rgb="FF000000"/>
        <rFont val="Calibri"/>
        <family val="2"/>
        <scheme val="minor"/>
      </rPr>
      <t>Hint: You can use AI, but when I checked it, it only got about 80% of the answers correct.</t>
    </r>
  </si>
  <si>
    <t>Facilitator shares PPTX Slide 15-18; Access Awareness Questionnaire website</t>
  </si>
  <si>
    <t>Facilitator shares PPTX Slide 20</t>
  </si>
  <si>
    <t>Facilitator shares PPTX Slide 21</t>
  </si>
  <si>
    <r>
      <t>INS: 1 ROR</t>
    </r>
    <r>
      <rPr>
        <sz val="12"/>
        <color rgb="FF000000"/>
        <rFont val="Calibri"/>
        <family val="2"/>
        <scheme val="minor"/>
      </rPr>
      <t xml:space="preserve"> - “Good to Know” Sheet for their review and reference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</si>
</sst>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$-409]h:mm\ AM/PM;@"/>
    <numFmt numFmtId="166" formatCode="0\ &quot;Minutes&quot;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000000"/>
      <name val="Wingdings"/>
      <charset val="2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indent="4"/>
    </xf>
    <xf numFmtId="166" fontId="6" fillId="0" borderId="1" xfId="0" applyNumberFormat="1" applyFont="1" applyBorder="1" applyAlignment="1">
      <alignment horizontal="center" vertical="center" wrapText="1"/>
    </xf>
    <xf numFmtId="18" fontId="9" fillId="5" borderId="1" xfId="0" applyNumberFormat="1" applyFont="1" applyFill="1" applyBorder="1" applyAlignment="1">
      <alignment horizontal="left" vertical="center" wrapText="1"/>
    </xf>
    <xf numFmtId="165" fontId="6" fillId="5" borderId="1" xfId="0" applyNumberFormat="1" applyFont="1" applyFill="1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66" fontId="6" fillId="5" borderId="1" xfId="0" applyNumberFormat="1" applyFont="1" applyFill="1" applyBorder="1" applyAlignment="1">
      <alignment horizontal="left" vertical="center" wrapText="1"/>
    </xf>
    <xf numFmtId="165" fontId="9" fillId="6" borderId="4" xfId="0" applyNumberFormat="1" applyFont="1" applyFill="1" applyBorder="1" applyAlignment="1">
      <alignment horizontal="left" vertical="center" wrapText="1"/>
    </xf>
    <xf numFmtId="165" fontId="6" fillId="6" borderId="1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0" xfId="0"/>
    <xf numFmtId="0" fontId="11" fillId="0" borderId="0" xfId="1" applyAlignment="1">
      <alignment horizontal="left" vertical="center" indent="4"/>
    </xf>
    <xf numFmtId="0" fontId="10" fillId="0" borderId="0" xfId="0" applyFont="1" applyAlignment="1">
      <alignment horizontal="left" vertical="center" indent="4"/>
    </xf>
    <xf numFmtId="165" fontId="0" fillId="5" borderId="4" xfId="0" applyNumberFormat="1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5" fontId="0" fillId="6" borderId="4" xfId="0" applyNumberFormat="1" applyFont="1" applyFill="1" applyBorder="1" applyAlignment="1">
      <alignment horizontal="left" vertical="center" wrapText="1"/>
    </xf>
    <xf numFmtId="164" fontId="0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0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izones30-31.org/wp-content/uploads/POA_CampaignGuide_EN17_ia.pdf)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34"/>
  <sheetViews>
    <sheetView tabSelected="1" zoomScaleNormal="100" workbookViewId="0">
      <selection activeCell="G11" sqref="G11"/>
    </sheetView>
  </sheetViews>
  <sheetFormatPr defaultColWidth="10.875" defaultRowHeight="15" x14ac:dyDescent="0.25"/>
  <cols>
    <col min="1" max="2" width="13.625" style="4" customWidth="1"/>
    <col min="3" max="3" width="9.125" style="3" customWidth="1"/>
    <col min="4" max="4" width="11.875" style="3" customWidth="1"/>
    <col min="5" max="5" width="36.125" style="1" customWidth="1"/>
    <col min="6" max="6" width="17.625" style="2" customWidth="1"/>
    <col min="7" max="7" width="27.875" style="2" customWidth="1"/>
    <col min="8" max="8" width="54.125" style="2" customWidth="1"/>
    <col min="9" max="9" width="36.625" style="2" customWidth="1"/>
    <col min="10" max="16384" width="10.875" style="2"/>
  </cols>
  <sheetData>
    <row r="1" spans="1:27" ht="15" customHeight="1" x14ac:dyDescent="0.25">
      <c r="A1" s="34" t="s">
        <v>26</v>
      </c>
      <c r="B1" s="34"/>
      <c r="C1" s="34"/>
      <c r="D1" s="34"/>
      <c r="E1" s="34"/>
      <c r="F1" s="34"/>
      <c r="G1" s="34"/>
      <c r="H1" s="34"/>
      <c r="I1" s="1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12" customFormat="1" ht="15.75" x14ac:dyDescent="0.25">
      <c r="A2" s="35" t="s">
        <v>28</v>
      </c>
      <c r="B2" s="36"/>
      <c r="C2" s="14" t="s">
        <v>0</v>
      </c>
      <c r="D2" s="14" t="s">
        <v>27</v>
      </c>
      <c r="E2" s="13" t="s">
        <v>1</v>
      </c>
      <c r="F2" s="14" t="s">
        <v>2</v>
      </c>
      <c r="G2" s="14" t="s">
        <v>3</v>
      </c>
      <c r="H2" s="14" t="s">
        <v>4</v>
      </c>
      <c r="I2" s="11"/>
    </row>
    <row r="3" spans="1:27" s="12" customFormat="1" ht="15.75" x14ac:dyDescent="0.25">
      <c r="A3" s="24">
        <v>0.72916666666666663</v>
      </c>
      <c r="B3" s="25">
        <f>A3+C3</f>
        <v>0.73958333333333326</v>
      </c>
      <c r="C3" s="26">
        <v>1.0416666666666666E-2</v>
      </c>
      <c r="D3" s="27">
        <f>C3*1440</f>
        <v>15</v>
      </c>
      <c r="E3" s="28" t="s">
        <v>37</v>
      </c>
      <c r="F3" s="31" t="s">
        <v>48</v>
      </c>
      <c r="G3" s="29"/>
      <c r="H3" s="29"/>
      <c r="I3" s="11"/>
    </row>
    <row r="4" spans="1:27" ht="31.5" x14ac:dyDescent="0.25">
      <c r="A4" s="40">
        <f>B3</f>
        <v>0.73958333333333326</v>
      </c>
      <c r="B4" s="25">
        <f>A4+C4</f>
        <v>0.74652777777777768</v>
      </c>
      <c r="C4" s="26">
        <v>6.9444444444444441E-3</v>
      </c>
      <c r="D4" s="27">
        <f>D3+(C4*1440)</f>
        <v>25</v>
      </c>
      <c r="E4" s="28" t="s">
        <v>36</v>
      </c>
      <c r="F4" s="30" t="s">
        <v>38</v>
      </c>
      <c r="G4" s="30"/>
      <c r="H4" s="41" t="s">
        <v>46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31.5" x14ac:dyDescent="0.25">
      <c r="A5" s="40">
        <f t="shared" ref="A5:A18" si="0">B4</f>
        <v>0.74652777777777768</v>
      </c>
      <c r="B5" s="25">
        <f t="shared" ref="B5:B18" si="1">A5+C5</f>
        <v>0.74999999999999989</v>
      </c>
      <c r="C5" s="26">
        <v>3.472222222222222E-3</v>
      </c>
      <c r="D5" s="27">
        <f t="shared" ref="D5:D18" si="2">D4+(C5*1440)</f>
        <v>30</v>
      </c>
      <c r="E5" s="28" t="s">
        <v>24</v>
      </c>
      <c r="F5" s="30" t="s">
        <v>45</v>
      </c>
      <c r="G5" s="30" t="s">
        <v>39</v>
      </c>
      <c r="H5" s="41" t="s">
        <v>29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5.1" customHeight="1" x14ac:dyDescent="0.25">
      <c r="A6" s="32">
        <f t="shared" si="0"/>
        <v>0.74999999999999989</v>
      </c>
      <c r="B6" s="33">
        <f t="shared" si="1"/>
        <v>0.75208333333333321</v>
      </c>
      <c r="C6" s="15">
        <v>2.0833333333333333E-3</v>
      </c>
      <c r="D6" s="23">
        <f t="shared" si="2"/>
        <v>33</v>
      </c>
      <c r="E6" s="19" t="s">
        <v>5</v>
      </c>
      <c r="F6" s="16" t="s">
        <v>40</v>
      </c>
      <c r="G6" s="16" t="s">
        <v>41</v>
      </c>
      <c r="H6" s="42" t="s">
        <v>13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47.25" x14ac:dyDescent="0.25">
      <c r="A7" s="43">
        <f t="shared" si="0"/>
        <v>0.75208333333333321</v>
      </c>
      <c r="B7" s="33">
        <f t="shared" si="1"/>
        <v>0.75555555555555542</v>
      </c>
      <c r="C7" s="15">
        <v>3.472222222222222E-3</v>
      </c>
      <c r="D7" s="23">
        <f t="shared" si="2"/>
        <v>38</v>
      </c>
      <c r="E7" s="19" t="s">
        <v>25</v>
      </c>
      <c r="F7" s="16" t="s">
        <v>40</v>
      </c>
      <c r="G7" s="16" t="s">
        <v>52</v>
      </c>
      <c r="H7" s="16" t="s">
        <v>49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20.100000000000001" customHeight="1" x14ac:dyDescent="0.25">
      <c r="A8" s="43">
        <f t="shared" si="0"/>
        <v>0.75555555555555542</v>
      </c>
      <c r="B8" s="33">
        <f t="shared" si="1"/>
        <v>0.75694444444444431</v>
      </c>
      <c r="C8" s="15">
        <v>1.3888888888888889E-3</v>
      </c>
      <c r="D8" s="23">
        <f t="shared" si="2"/>
        <v>40</v>
      </c>
      <c r="E8" s="19" t="s">
        <v>6</v>
      </c>
      <c r="F8" s="16" t="s">
        <v>40</v>
      </c>
      <c r="G8" s="16" t="s">
        <v>53</v>
      </c>
      <c r="H8" s="16" t="s">
        <v>14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30" customHeight="1" x14ac:dyDescent="0.25">
      <c r="A9" s="43">
        <f t="shared" si="0"/>
        <v>0.75694444444444431</v>
      </c>
      <c r="B9" s="33">
        <f t="shared" si="1"/>
        <v>0.75833333333333319</v>
      </c>
      <c r="C9" s="44">
        <v>1.3888888888888889E-3</v>
      </c>
      <c r="D9" s="23">
        <f t="shared" si="2"/>
        <v>42</v>
      </c>
      <c r="E9" s="19" t="s">
        <v>7</v>
      </c>
      <c r="F9" s="16" t="s">
        <v>40</v>
      </c>
      <c r="G9" s="16" t="s">
        <v>42</v>
      </c>
      <c r="H9" s="42" t="s">
        <v>15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30" customHeight="1" x14ac:dyDescent="0.25">
      <c r="A10" s="43">
        <f t="shared" si="0"/>
        <v>0.75833333333333319</v>
      </c>
      <c r="B10" s="33">
        <f t="shared" si="1"/>
        <v>0.76041666666666652</v>
      </c>
      <c r="C10" s="44">
        <v>2.0833333333333333E-3</v>
      </c>
      <c r="D10" s="23">
        <f t="shared" si="2"/>
        <v>45</v>
      </c>
      <c r="E10" s="19" t="s">
        <v>8</v>
      </c>
      <c r="F10" s="16" t="s">
        <v>40</v>
      </c>
      <c r="G10" s="16" t="s">
        <v>43</v>
      </c>
      <c r="H10" s="16" t="s">
        <v>16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31.5" x14ac:dyDescent="0.25">
      <c r="A11" s="43">
        <f t="shared" si="0"/>
        <v>0.76041666666666652</v>
      </c>
      <c r="B11" s="33">
        <f t="shared" si="1"/>
        <v>0.76111111111111096</v>
      </c>
      <c r="C11" s="44">
        <v>6.9444444444444447E-4</v>
      </c>
      <c r="D11" s="23">
        <f t="shared" si="2"/>
        <v>46</v>
      </c>
      <c r="E11" s="19" t="s">
        <v>9</v>
      </c>
      <c r="F11" s="16" t="s">
        <v>40</v>
      </c>
      <c r="G11" s="16" t="s">
        <v>44</v>
      </c>
      <c r="H11" s="45" t="s">
        <v>61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30" customHeight="1" x14ac:dyDescent="0.25">
      <c r="A12" s="43">
        <f t="shared" si="0"/>
        <v>0.76111111111111096</v>
      </c>
      <c r="B12" s="33">
        <f t="shared" si="1"/>
        <v>0.7618055555555554</v>
      </c>
      <c r="C12" s="44">
        <v>6.9444444444444447E-4</v>
      </c>
      <c r="D12" s="23">
        <f t="shared" si="2"/>
        <v>47</v>
      </c>
      <c r="E12" s="19" t="s">
        <v>33</v>
      </c>
      <c r="F12" s="16" t="s">
        <v>40</v>
      </c>
      <c r="G12" s="16" t="s">
        <v>54</v>
      </c>
      <c r="H12" s="16" t="s">
        <v>34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30" customHeight="1" x14ac:dyDescent="0.25">
      <c r="A13" s="43">
        <f t="shared" si="0"/>
        <v>0.7618055555555554</v>
      </c>
      <c r="B13" s="33">
        <f t="shared" si="1"/>
        <v>0.76597222222222205</v>
      </c>
      <c r="C13" s="44">
        <v>4.1666666666666666E-3</v>
      </c>
      <c r="D13" s="23">
        <f t="shared" si="2"/>
        <v>53</v>
      </c>
      <c r="E13" s="19" t="s">
        <v>35</v>
      </c>
      <c r="F13" s="16" t="s">
        <v>40</v>
      </c>
      <c r="G13" s="16" t="s">
        <v>55</v>
      </c>
      <c r="H13" s="16" t="s">
        <v>30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78.75" x14ac:dyDescent="0.25">
      <c r="A14" s="43">
        <f t="shared" si="0"/>
        <v>0.76597222222222205</v>
      </c>
      <c r="B14" s="33">
        <f t="shared" si="1"/>
        <v>0.77430555555555536</v>
      </c>
      <c r="C14" s="15">
        <v>8.3333333333333332E-3</v>
      </c>
      <c r="D14" s="23">
        <f t="shared" si="2"/>
        <v>65</v>
      </c>
      <c r="E14" s="19" t="s">
        <v>47</v>
      </c>
      <c r="F14" s="16" t="s">
        <v>40</v>
      </c>
      <c r="G14" s="16" t="s">
        <v>56</v>
      </c>
      <c r="H14" s="16" t="s">
        <v>57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47.25" x14ac:dyDescent="0.25">
      <c r="A15" s="43">
        <f t="shared" si="0"/>
        <v>0.77430555555555536</v>
      </c>
      <c r="B15" s="33">
        <f t="shared" si="1"/>
        <v>0.77916666666666645</v>
      </c>
      <c r="C15" s="15">
        <v>4.8611111111111112E-3</v>
      </c>
      <c r="D15" s="23">
        <f t="shared" si="2"/>
        <v>72</v>
      </c>
      <c r="E15" s="19" t="s">
        <v>31</v>
      </c>
      <c r="F15" s="16" t="s">
        <v>40</v>
      </c>
      <c r="G15" s="16" t="s">
        <v>58</v>
      </c>
      <c r="H15" s="16" t="s">
        <v>32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32.25" customHeight="1" x14ac:dyDescent="0.25">
      <c r="A16" s="43">
        <f t="shared" si="0"/>
        <v>0.77916666666666645</v>
      </c>
      <c r="B16" s="33">
        <f t="shared" si="1"/>
        <v>0.78263888888888866</v>
      </c>
      <c r="C16" s="18">
        <v>3.472222222222222E-3</v>
      </c>
      <c r="D16" s="23">
        <f t="shared" si="2"/>
        <v>77</v>
      </c>
      <c r="E16" s="19" t="s">
        <v>10</v>
      </c>
      <c r="F16" s="16" t="s">
        <v>40</v>
      </c>
      <c r="G16" s="16" t="s">
        <v>50</v>
      </c>
      <c r="H16" s="16" t="s">
        <v>51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31.5" x14ac:dyDescent="0.25">
      <c r="A17" s="43">
        <f t="shared" si="0"/>
        <v>0.78263888888888866</v>
      </c>
      <c r="B17" s="33">
        <f t="shared" si="1"/>
        <v>0.78611111111111087</v>
      </c>
      <c r="C17" s="15">
        <v>3.472222222222222E-3</v>
      </c>
      <c r="D17" s="23">
        <f t="shared" si="2"/>
        <v>82</v>
      </c>
      <c r="E17" s="19" t="s">
        <v>11</v>
      </c>
      <c r="F17" s="16" t="s">
        <v>40</v>
      </c>
      <c r="G17" s="46" t="s">
        <v>59</v>
      </c>
      <c r="H17" s="16" t="s">
        <v>17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30" customHeight="1" x14ac:dyDescent="0.25">
      <c r="A18" s="43">
        <f t="shared" si="0"/>
        <v>0.78611111111111087</v>
      </c>
      <c r="B18" s="33">
        <f t="shared" si="1"/>
        <v>0.7881944444444442</v>
      </c>
      <c r="C18" s="15">
        <v>2.0833333333333333E-3</v>
      </c>
      <c r="D18" s="23">
        <f t="shared" si="2"/>
        <v>85</v>
      </c>
      <c r="E18" s="19" t="s">
        <v>12</v>
      </c>
      <c r="F18" s="16" t="s">
        <v>40</v>
      </c>
      <c r="G18" s="16" t="s">
        <v>60</v>
      </c>
      <c r="H18" s="16" t="s">
        <v>18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.75" x14ac:dyDescent="0.25">
      <c r="A19" s="17"/>
      <c r="B19" s="17"/>
      <c r="C19" s="18"/>
      <c r="D19" s="18"/>
      <c r="E19" s="19"/>
      <c r="F19" s="16"/>
      <c r="G19" s="16"/>
      <c r="H19" s="1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.75" x14ac:dyDescent="0.25">
      <c r="A20" s="17"/>
      <c r="B20" s="17"/>
      <c r="C20" s="15"/>
      <c r="D20" s="15"/>
      <c r="E20" s="19"/>
      <c r="F20" s="16"/>
      <c r="G20" s="16"/>
      <c r="H20" s="1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75" x14ac:dyDescent="0.25">
      <c r="A21" s="17"/>
      <c r="B21" s="17"/>
      <c r="C21" s="15"/>
      <c r="D21" s="15"/>
      <c r="E21" s="19"/>
      <c r="F21" s="16"/>
      <c r="G21" s="16"/>
      <c r="H21" s="1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75" x14ac:dyDescent="0.25">
      <c r="A22" s="17"/>
      <c r="B22" s="17"/>
      <c r="C22" s="15"/>
      <c r="D22" s="15"/>
      <c r="E22" s="19"/>
      <c r="F22" s="16"/>
      <c r="G22" s="21"/>
      <c r="H22" s="1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5" customFormat="1" ht="15.75" x14ac:dyDescent="0.25">
      <c r="A23" s="17"/>
      <c r="B23" s="17"/>
      <c r="C23" s="15"/>
      <c r="D23" s="15"/>
      <c r="E23" s="19"/>
      <c r="F23" s="16"/>
      <c r="G23" s="16"/>
      <c r="H23" s="1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5.75" x14ac:dyDescent="0.25">
      <c r="A24" s="7"/>
      <c r="B24" s="7"/>
      <c r="C24" s="8"/>
      <c r="D24" s="8"/>
      <c r="E24" s="20"/>
      <c r="F24" s="21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5.75" x14ac:dyDescent="0.25">
      <c r="A25" s="7"/>
      <c r="B25" s="7"/>
      <c r="C25" s="8"/>
      <c r="D25" s="8"/>
      <c r="E25" s="20"/>
      <c r="F25" s="21"/>
      <c r="G25" s="21"/>
      <c r="H25" s="2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A26" s="7"/>
      <c r="B26" s="7"/>
      <c r="C26" s="8"/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A27" s="7"/>
      <c r="B27" s="7"/>
      <c r="C27" s="8"/>
      <c r="D27" s="8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A28" s="7"/>
      <c r="B28" s="7"/>
      <c r="C28" s="8"/>
      <c r="D28" s="8"/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25">
      <c r="A29" s="7"/>
      <c r="B29" s="7"/>
      <c r="C29" s="8"/>
      <c r="D29" s="8"/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25">
      <c r="A30" s="7"/>
      <c r="B30" s="7"/>
      <c r="C30" s="8"/>
      <c r="D30" s="8"/>
      <c r="E30" s="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25">
      <c r="A31" s="7"/>
      <c r="B31" s="7"/>
      <c r="C31" s="8"/>
      <c r="D31" s="8"/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25">
      <c r="A32" s="7"/>
      <c r="B32" s="7"/>
      <c r="C32" s="8"/>
      <c r="D32" s="8"/>
      <c r="E32" s="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25">
      <c r="A33" s="7"/>
      <c r="B33" s="7"/>
      <c r="C33" s="8"/>
      <c r="D33" s="8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x14ac:dyDescent="0.25">
      <c r="A34" s="7"/>
      <c r="B34" s="7"/>
      <c r="C34" s="8"/>
      <c r="D34" s="8"/>
      <c r="E34" s="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</sheetData>
  <mergeCells count="2">
    <mergeCell ref="A1:H1"/>
    <mergeCell ref="A2:B2"/>
  </mergeCells>
  <phoneticPr fontId="12" type="noConversion"/>
  <pageMargins left="0.25" right="0.25" top="0.75" bottom="0.75" header="0.3" footer="0.3"/>
  <pageSetup scale="58" orientation="landscape" r:id="rId1"/>
  <rowBreaks count="1" manualBreakCount="1">
    <brk id="1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L18"/>
  <sheetViews>
    <sheetView workbookViewId="0">
      <selection activeCell="A6" sqref="A6"/>
    </sheetView>
  </sheetViews>
  <sheetFormatPr defaultRowHeight="15.75" x14ac:dyDescent="0.25"/>
  <sheetData>
    <row r="1" spans="1:12" x14ac:dyDescent="0.25">
      <c r="A1" s="37" t="s">
        <v>19</v>
      </c>
      <c r="B1" s="37"/>
      <c r="C1" s="37"/>
      <c r="D1" s="37"/>
      <c r="E1" s="37"/>
      <c r="F1" s="37"/>
    </row>
    <row r="2" spans="1:12" x14ac:dyDescent="0.25">
      <c r="A2" s="37" t="s">
        <v>20</v>
      </c>
      <c r="B2" s="37"/>
      <c r="C2" s="37"/>
      <c r="D2" s="37"/>
      <c r="E2" s="37"/>
      <c r="F2" s="37"/>
    </row>
    <row r="3" spans="1:12" x14ac:dyDescent="0.25">
      <c r="A3" s="37" t="s">
        <v>21</v>
      </c>
      <c r="B3" s="37"/>
      <c r="C3" s="37"/>
      <c r="D3" s="37"/>
      <c r="E3" s="37"/>
      <c r="F3" s="37"/>
    </row>
    <row r="4" spans="1:12" ht="18" x14ac:dyDescent="0.25">
      <c r="B4" s="38" t="s">
        <v>23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x14ac:dyDescent="0.25">
      <c r="A5" t="s">
        <v>22</v>
      </c>
    </row>
    <row r="18" spans="3:3" ht="18" x14ac:dyDescent="0.25">
      <c r="C18" s="22"/>
    </row>
  </sheetData>
  <mergeCells count="4">
    <mergeCell ref="A1:F1"/>
    <mergeCell ref="A2:F2"/>
    <mergeCell ref="A3:F3"/>
    <mergeCell ref="B4:L4"/>
  </mergeCells>
  <hyperlinks>
    <hyperlink ref="B4" r:id="rId1" xr:uid="{858002AE-C489-46DA-A8BB-218179B83EA5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customXml/itemProps2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Christopher Zabriskie</cp:lastModifiedBy>
  <cp:revision/>
  <cp:lastPrinted>2021-01-18T13:09:24Z</cp:lastPrinted>
  <dcterms:created xsi:type="dcterms:W3CDTF">2020-06-10T19:52:08Z</dcterms:created>
  <dcterms:modified xsi:type="dcterms:W3CDTF">2026-05-07T16:32:07Z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